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ESKTOP-Q9H4VB1\Documents\ВИКОНКОМ\25.08.2022\25.08.2022\"/>
    </mc:Choice>
  </mc:AlternateContent>
  <xr:revisionPtr revIDLastSave="0" documentId="13_ncr:1_{7CFA8988-ACFC-4C66-BBC3-AC1A8CF820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F36" i="1"/>
  <c r="E36" i="1"/>
  <c r="C36" i="1" s="1"/>
  <c r="D36" i="1"/>
  <c r="D20" i="1"/>
  <c r="F97" i="1"/>
  <c r="E97" i="1"/>
  <c r="F101" i="1"/>
  <c r="E101" i="1"/>
  <c r="D101" i="1"/>
  <c r="D99" i="1"/>
  <c r="D97" i="1"/>
  <c r="C97" i="1" s="1"/>
  <c r="F92" i="1"/>
  <c r="E92" i="1"/>
  <c r="D92" i="1"/>
  <c r="F89" i="1"/>
  <c r="F88" i="1" s="1"/>
  <c r="E89" i="1"/>
  <c r="E88" i="1"/>
  <c r="D89" i="1"/>
  <c r="C89" i="1" s="1"/>
  <c r="F86" i="1"/>
  <c r="E86" i="1"/>
  <c r="F85" i="1"/>
  <c r="D86" i="1"/>
  <c r="D85" i="1" s="1"/>
  <c r="F82" i="1"/>
  <c r="E82" i="1"/>
  <c r="D82" i="1"/>
  <c r="F80" i="1"/>
  <c r="E80" i="1"/>
  <c r="D80" i="1"/>
  <c r="C80" i="1" s="1"/>
  <c r="F74" i="1"/>
  <c r="F73" i="1" s="1"/>
  <c r="E74" i="1"/>
  <c r="D74" i="1"/>
  <c r="F67" i="1"/>
  <c r="E67" i="1"/>
  <c r="F69" i="1"/>
  <c r="E69" i="1"/>
  <c r="D69" i="1"/>
  <c r="D67" i="1"/>
  <c r="F62" i="1"/>
  <c r="F61" i="1" s="1"/>
  <c r="E62" i="1"/>
  <c r="E61" i="1" s="1"/>
  <c r="D62" i="1"/>
  <c r="D61" i="1" s="1"/>
  <c r="F57" i="1"/>
  <c r="E57" i="1"/>
  <c r="D57" i="1"/>
  <c r="F54" i="1"/>
  <c r="E54" i="1"/>
  <c r="D54" i="1"/>
  <c r="F44" i="1"/>
  <c r="E44" i="1"/>
  <c r="C44" i="1" s="1"/>
  <c r="D44" i="1"/>
  <c r="D43" i="1" s="1"/>
  <c r="F28" i="1"/>
  <c r="E28" i="1"/>
  <c r="F31" i="1"/>
  <c r="E31" i="1"/>
  <c r="F33" i="1"/>
  <c r="E33" i="1"/>
  <c r="D33" i="1"/>
  <c r="D31" i="1"/>
  <c r="D28" i="1"/>
  <c r="D27" i="1" s="1"/>
  <c r="F25" i="1"/>
  <c r="E25" i="1"/>
  <c r="D25" i="1"/>
  <c r="F20" i="1"/>
  <c r="E20" i="1"/>
  <c r="F40" i="1"/>
  <c r="E40" i="1"/>
  <c r="D40" i="1"/>
  <c r="C41" i="1"/>
  <c r="C104" i="1"/>
  <c r="C103" i="1"/>
  <c r="C102" i="1"/>
  <c r="C100" i="1"/>
  <c r="C99" i="1"/>
  <c r="C98" i="1"/>
  <c r="C93" i="1"/>
  <c r="C91" i="1"/>
  <c r="C90" i="1"/>
  <c r="C87" i="1"/>
  <c r="C84" i="1"/>
  <c r="C83" i="1"/>
  <c r="C81" i="1"/>
  <c r="C79" i="1"/>
  <c r="C78" i="1"/>
  <c r="C77" i="1"/>
  <c r="C76" i="1"/>
  <c r="C75" i="1"/>
  <c r="C72" i="1"/>
  <c r="C71" i="1"/>
  <c r="C70" i="1"/>
  <c r="C68" i="1"/>
  <c r="C64" i="1"/>
  <c r="C63" i="1"/>
  <c r="C62" i="1"/>
  <c r="C60" i="1"/>
  <c r="C59" i="1"/>
  <c r="C58" i="1"/>
  <c r="C56" i="1"/>
  <c r="C55" i="1"/>
  <c r="C53" i="1"/>
  <c r="C52" i="1"/>
  <c r="C51" i="1"/>
  <c r="C50" i="1"/>
  <c r="C49" i="1"/>
  <c r="C48" i="1"/>
  <c r="C47" i="1"/>
  <c r="C46" i="1"/>
  <c r="C45" i="1"/>
  <c r="C42" i="1"/>
  <c r="C39" i="1"/>
  <c r="C37" i="1"/>
  <c r="C34" i="1"/>
  <c r="C32" i="1"/>
  <c r="C30" i="1"/>
  <c r="C29" i="1"/>
  <c r="C26" i="1"/>
  <c r="C25" i="1"/>
  <c r="C24" i="1"/>
  <c r="C23" i="1"/>
  <c r="C22" i="1"/>
  <c r="C21" i="1"/>
  <c r="F19" i="1" l="1"/>
  <c r="C28" i="1"/>
  <c r="E66" i="1"/>
  <c r="F96" i="1"/>
  <c r="F95" i="1" s="1"/>
  <c r="F27" i="1"/>
  <c r="F43" i="1"/>
  <c r="F18" i="1" s="1"/>
  <c r="F94" i="1" s="1"/>
  <c r="F105" i="1" s="1"/>
  <c r="F66" i="1"/>
  <c r="F65" i="1" s="1"/>
  <c r="E96" i="1"/>
  <c r="E95" i="1" s="1"/>
  <c r="C61" i="1"/>
  <c r="D66" i="1"/>
  <c r="D73" i="1"/>
  <c r="D19" i="1"/>
  <c r="C54" i="1"/>
  <c r="E73" i="1"/>
  <c r="C73" i="1" s="1"/>
  <c r="D88" i="1"/>
  <c r="C88" i="1" s="1"/>
  <c r="D35" i="1"/>
  <c r="C20" i="1"/>
  <c r="C40" i="1"/>
  <c r="C69" i="1"/>
  <c r="C86" i="1"/>
  <c r="D96" i="1"/>
  <c r="C31" i="1"/>
  <c r="C92" i="1"/>
  <c r="C66" i="1"/>
  <c r="E19" i="1"/>
  <c r="E27" i="1"/>
  <c r="C57" i="1"/>
  <c r="E43" i="1"/>
  <c r="C43" i="1" s="1"/>
  <c r="E85" i="1"/>
  <c r="C85" i="1" s="1"/>
  <c r="C35" i="1"/>
  <c r="C38" i="1"/>
  <c r="C101" i="1"/>
  <c r="C82" i="1"/>
  <c r="C74" i="1"/>
  <c r="C67" i="1"/>
  <c r="C27" i="1"/>
  <c r="C33" i="1"/>
  <c r="D18" i="1" l="1"/>
  <c r="E18" i="1"/>
  <c r="C18" i="1" s="1"/>
  <c r="D65" i="1"/>
  <c r="D94" i="1" s="1"/>
  <c r="E65" i="1"/>
  <c r="C65" i="1" s="1"/>
  <c r="D95" i="1"/>
  <c r="C95" i="1" s="1"/>
  <c r="C96" i="1"/>
  <c r="C19" i="1"/>
  <c r="D105" i="1" l="1"/>
  <c r="E94" i="1"/>
  <c r="E105" i="1" l="1"/>
  <c r="C105" i="1" s="1"/>
  <c r="C94" i="1"/>
</calcChain>
</file>

<file path=xl/sharedStrings.xml><?xml version="1.0" encoding="utf-8"?>
<sst xmlns="http://schemas.openxmlformats.org/spreadsheetml/2006/main" count="116" uniqueCount="112">
  <si>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</si>
  <si>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</si>
  <si>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</si>
  <si>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</si>
  <si>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</si>
  <si>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</si>
  <si>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</si>
  <si>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</si>
  <si>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</si>
  <si>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</si>
  <si>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</si>
  <si>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</si>
  <si>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</si>
  <si>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</si>
  <si>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</si>
  <si>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</si>
  <si>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</si>
  <si>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</si>
  <si>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</si>
  <si>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</si>
  <si>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</si>
  <si>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</si>
  <si>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</si>
  <si>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</si>
  <si>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</si>
  <si>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</si>
  <si>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</si>
  <si>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</si>
  <si>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</si>
  <si>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</si>
  <si>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</si>
  <si>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</si>
  <si>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</si>
  <si>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</si>
  <si>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</si>
  <si>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</si>
  <si>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</si>
  <si>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</si>
  <si>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</si>
  <si>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</si>
  <si>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</si>
  <si>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</si>
  <si>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</si>
  <si>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</si>
  <si>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</si>
  <si>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</si>
  <si>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</si>
  <si>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</si>
  <si>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</si>
  <si>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</si>
  <si>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</si>
  <si>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</si>
  <si>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</si>
  <si>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</si>
  <si>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</si>
  <si>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</si>
  <si>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</si>
  <si>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</si>
  <si>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</si>
  <si>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</si>
  <si>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</si>
  <si>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</si>
  <si>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</si>
  <si>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</si>
  <si>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</si>
  <si>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</si>
  <si>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</si>
  <si>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</si>
  <si>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</si>
  <si>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</si>
  <si>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</si>
  <si>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</si>
  <si>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</si>
  <si>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</si>
  <si>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</si>
  <si>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</si>
  <si>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</si>
  <si>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</si>
  <si>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</si>
  <si>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</si>
  <si>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</si>
  <si>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</si>
  <si>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</si>
  <si>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</si>
  <si>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</si>
  <si>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</si>
  <si>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</si>
  <si>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</si>
  <si>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</si>
  <si>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</si>
  <si>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</si>
  <si>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</si>
  <si>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</si>
  <si>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</si>
  <si>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</si>
  <si>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</si>
  <si>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</si>
  <si>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</si>
  <si>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</si>
  <si>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</si>
  <si>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</t>
  </si>
  <si>
    <t>Доходи бюджету Нетішинської міської територіальної громади на 2022 рік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</si>
  <si>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</si>
  <si>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</si>
  <si>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</si>
  <si>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</si>
  <si>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</si>
  <si>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</si>
  <si>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</si>
  <si>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</si>
  <si>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</si>
  <si>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30.08.2022 № 277/2022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</si>
</sst>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5"/>
  <sheetViews>
    <sheetView tabSelected="1" workbookViewId="0">
      <selection activeCell="E9" sqref="E9"/>
    </sheetView>
  </sheetViews>
  <sheetFormatPr defaultRowHeight="15.75" x14ac:dyDescent="0.25"/>
  <cols>
    <col min="1" max="1" width="11.28515625" style="11" customWidth="1"/>
    <col min="2" max="2" width="41" style="11" customWidth="1"/>
    <col min="3" max="3" width="16.28515625" style="11" customWidth="1"/>
    <col min="4" max="4" width="16.140625" style="11" customWidth="1"/>
    <col min="5" max="5" width="14.140625" style="11" customWidth="1"/>
    <col min="6" max="6" width="14.7109375" style="11" customWidth="1"/>
  </cols>
  <sheetData>
    <row r="1" spans="1:6" x14ac:dyDescent="0.25">
      <c r="A1" s="1"/>
      <c r="B1" s="1"/>
      <c r="C1" s="1"/>
      <c r="D1" s="1" t="s">
        <v>108</v>
      </c>
      <c r="E1" s="1"/>
      <c r="F1" s="1"/>
    </row>
    <row r="2" spans="1:6" x14ac:dyDescent="0.25">
      <c r="A2" s="1"/>
      <c r="B2" s="1"/>
      <c r="C2" s="1"/>
      <c r="D2" s="1" t="s">
        <v>94</v>
      </c>
      <c r="E2" s="1"/>
      <c r="F2" s="1"/>
    </row>
    <row r="3" spans="1:6" ht="17.25" customHeight="1" x14ac:dyDescent="0.25">
      <c r="A3" s="1"/>
      <c r="B3" s="1"/>
      <c r="C3" s="1"/>
      <c r="D3" s="1" t="s">
        <v>95</v>
      </c>
      <c r="E3" s="1"/>
      <c r="F3" s="1"/>
    </row>
    <row r="4" spans="1:6" ht="17.25" customHeight="1" x14ac:dyDescent="0.25">
      <c r="A4" s="1"/>
      <c r="B4" s="1"/>
      <c r="C4" s="1"/>
      <c r="D4" s="12" t="s">
        <v>96</v>
      </c>
      <c r="E4" s="1"/>
      <c r="F4" s="1"/>
    </row>
    <row r="5" spans="1:6" ht="17.25" customHeight="1" x14ac:dyDescent="0.25">
      <c r="A5" s="1"/>
      <c r="B5" s="1"/>
      <c r="C5" s="1"/>
      <c r="D5" s="1" t="s">
        <v>97</v>
      </c>
      <c r="E5" s="1"/>
      <c r="F5" s="1"/>
    </row>
    <row r="6" spans="1:6" ht="17.25" customHeight="1" x14ac:dyDescent="0.25">
      <c r="A6" s="1"/>
      <c r="B6" s="1"/>
      <c r="C6" s="1"/>
      <c r="D6" s="1" t="s">
        <v>98</v>
      </c>
      <c r="E6" s="1"/>
      <c r="F6" s="1"/>
    </row>
    <row r="7" spans="1:6" ht="17.25" customHeight="1" x14ac:dyDescent="0.25">
      <c r="A7" s="1"/>
      <c r="B7" s="1"/>
      <c r="C7" s="1"/>
      <c r="D7" s="1" t="s">
        <v>99</v>
      </c>
      <c r="E7" s="1"/>
      <c r="F7" s="1"/>
    </row>
    <row r="8" spans="1:6" x14ac:dyDescent="0.25">
      <c r="A8" s="1"/>
      <c r="B8" s="1"/>
      <c r="C8" s="1"/>
      <c r="D8" s="1" t="s">
        <v>100</v>
      </c>
      <c r="E8" s="1"/>
      <c r="F8" s="1"/>
    </row>
    <row r="9" spans="1:6" x14ac:dyDescent="0.25">
      <c r="A9" s="1"/>
      <c r="B9" s="1"/>
      <c r="C9" s="1"/>
      <c r="D9" s="1" t="s">
        <v>111</v>
      </c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19.5" customHeight="1" x14ac:dyDescent="0.2">
      <c r="A11" s="23" t="s">
        <v>101</v>
      </c>
      <c r="B11" s="23"/>
      <c r="C11" s="23"/>
      <c r="D11" s="23"/>
      <c r="E11" s="23"/>
      <c r="F11" s="23"/>
    </row>
    <row r="12" spans="1:6" ht="15.75" customHeight="1" x14ac:dyDescent="0.25">
      <c r="A12" s="2" t="s">
        <v>92</v>
      </c>
      <c r="B12" s="3"/>
      <c r="C12" s="3"/>
      <c r="D12" s="3"/>
      <c r="E12" s="3"/>
      <c r="F12" s="3"/>
    </row>
    <row r="13" spans="1:6" x14ac:dyDescent="0.25">
      <c r="A13" s="1" t="s">
        <v>93</v>
      </c>
      <c r="B13" s="1"/>
      <c r="C13" s="1"/>
      <c r="D13" s="1"/>
      <c r="E13" s="1"/>
      <c r="F13" s="4" t="s">
        <v>0</v>
      </c>
    </row>
    <row r="14" spans="1:6" x14ac:dyDescent="0.2">
      <c r="A14" s="24" t="s">
        <v>1</v>
      </c>
      <c r="B14" s="24" t="s">
        <v>2</v>
      </c>
      <c r="C14" s="25" t="s">
        <v>3</v>
      </c>
      <c r="D14" s="24" t="s">
        <v>4</v>
      </c>
      <c r="E14" s="24" t="s">
        <v>5</v>
      </c>
      <c r="F14" s="24"/>
    </row>
    <row r="15" spans="1:6" ht="12.75" x14ac:dyDescent="0.2">
      <c r="A15" s="24"/>
      <c r="B15" s="24"/>
      <c r="C15" s="24"/>
      <c r="D15" s="24"/>
      <c r="E15" s="24" t="s">
        <v>6</v>
      </c>
      <c r="F15" s="24" t="s">
        <v>7</v>
      </c>
    </row>
    <row r="16" spans="1:6" ht="32.25" customHeight="1" x14ac:dyDescent="0.2">
      <c r="A16" s="24"/>
      <c r="B16" s="24"/>
      <c r="C16" s="24"/>
      <c r="D16" s="24"/>
      <c r="E16" s="24"/>
      <c r="F16" s="24"/>
    </row>
    <row r="17" spans="1:6" x14ac:dyDescent="0.2">
      <c r="A17" s="5">
        <v>1</v>
      </c>
      <c r="B17" s="5">
        <v>2</v>
      </c>
      <c r="C17" s="6">
        <v>3</v>
      </c>
      <c r="D17" s="5">
        <v>4</v>
      </c>
      <c r="E17" s="5">
        <v>5</v>
      </c>
      <c r="F17" s="5">
        <v>6</v>
      </c>
    </row>
    <row r="18" spans="1:6" x14ac:dyDescent="0.2">
      <c r="A18" s="7">
        <v>10000000</v>
      </c>
      <c r="B18" s="15" t="s">
        <v>8</v>
      </c>
      <c r="C18" s="20">
        <f t="shared" ref="C18:C49" si="0">D18+E18</f>
        <v>452414800</v>
      </c>
      <c r="D18" s="21">
        <f>D19+D27+D35+D43+D61</f>
        <v>452251300</v>
      </c>
      <c r="E18" s="21">
        <f t="shared" ref="E18:F18" si="1">E19+E27+E35+E43+E61</f>
        <v>163500</v>
      </c>
      <c r="F18" s="21">
        <f t="shared" si="1"/>
        <v>0</v>
      </c>
    </row>
    <row r="19" spans="1:6" ht="47.25" x14ac:dyDescent="0.2">
      <c r="A19" s="7">
        <v>11000000</v>
      </c>
      <c r="B19" s="15" t="s">
        <v>9</v>
      </c>
      <c r="C19" s="20">
        <f t="shared" si="0"/>
        <v>385239700</v>
      </c>
      <c r="D19" s="21">
        <f>D20+D25</f>
        <v>385239700</v>
      </c>
      <c r="E19" s="21">
        <f t="shared" ref="E19:F19" si="2">E20+E25</f>
        <v>0</v>
      </c>
      <c r="F19" s="21">
        <f t="shared" si="2"/>
        <v>0</v>
      </c>
    </row>
    <row r="20" spans="1:6" ht="31.5" x14ac:dyDescent="0.2">
      <c r="A20" s="7">
        <v>11010000</v>
      </c>
      <c r="B20" s="15" t="s">
        <v>10</v>
      </c>
      <c r="C20" s="20">
        <f t="shared" si="0"/>
        <v>384949900</v>
      </c>
      <c r="D20" s="21">
        <f>SUM(D21:D24)</f>
        <v>384949900</v>
      </c>
      <c r="E20" s="21">
        <f t="shared" ref="E20:F20" si="3">SUM(E21:E24)</f>
        <v>0</v>
      </c>
      <c r="F20" s="21">
        <f t="shared" si="3"/>
        <v>0</v>
      </c>
    </row>
    <row r="21" spans="1:6" ht="63" x14ac:dyDescent="0.2">
      <c r="A21" s="8">
        <v>11010100</v>
      </c>
      <c r="B21" s="16" t="s">
        <v>11</v>
      </c>
      <c r="C21" s="22">
        <f t="shared" si="0"/>
        <v>350393600</v>
      </c>
      <c r="D21" s="19">
        <v>350393600</v>
      </c>
      <c r="E21" s="19">
        <v>0</v>
      </c>
      <c r="F21" s="19">
        <v>0</v>
      </c>
    </row>
    <row r="22" spans="1:6" ht="94.5" x14ac:dyDescent="0.2">
      <c r="A22" s="8">
        <v>11010200</v>
      </c>
      <c r="B22" s="16" t="s">
        <v>12</v>
      </c>
      <c r="C22" s="22">
        <f t="shared" si="0"/>
        <v>30632800</v>
      </c>
      <c r="D22" s="19">
        <v>30632800</v>
      </c>
      <c r="E22" s="19">
        <v>0</v>
      </c>
      <c r="F22" s="19">
        <v>0</v>
      </c>
    </row>
    <row r="23" spans="1:6" ht="63" x14ac:dyDescent="0.2">
      <c r="A23" s="8">
        <v>11010400</v>
      </c>
      <c r="B23" s="16" t="s">
        <v>13</v>
      </c>
      <c r="C23" s="22">
        <f t="shared" si="0"/>
        <v>2212200</v>
      </c>
      <c r="D23" s="19">
        <v>2212200</v>
      </c>
      <c r="E23" s="19">
        <v>0</v>
      </c>
      <c r="F23" s="19">
        <v>0</v>
      </c>
    </row>
    <row r="24" spans="1:6" ht="47.25" x14ac:dyDescent="0.2">
      <c r="A24" s="8">
        <v>11010500</v>
      </c>
      <c r="B24" s="16" t="s">
        <v>14</v>
      </c>
      <c r="C24" s="22">
        <f t="shared" si="0"/>
        <v>1711300</v>
      </c>
      <c r="D24" s="19">
        <v>1711300</v>
      </c>
      <c r="E24" s="19">
        <v>0</v>
      </c>
      <c r="F24" s="19">
        <v>0</v>
      </c>
    </row>
    <row r="25" spans="1:6" x14ac:dyDescent="0.2">
      <c r="A25" s="7">
        <v>11020000</v>
      </c>
      <c r="B25" s="15" t="s">
        <v>15</v>
      </c>
      <c r="C25" s="20">
        <f t="shared" si="0"/>
        <v>289800</v>
      </c>
      <c r="D25" s="21">
        <f>D26</f>
        <v>289800</v>
      </c>
      <c r="E25" s="21">
        <f t="shared" ref="E25:F25" si="4">E26</f>
        <v>0</v>
      </c>
      <c r="F25" s="21">
        <f t="shared" si="4"/>
        <v>0</v>
      </c>
    </row>
    <row r="26" spans="1:6" ht="47.25" x14ac:dyDescent="0.2">
      <c r="A26" s="8">
        <v>11020200</v>
      </c>
      <c r="B26" s="16" t="s">
        <v>16</v>
      </c>
      <c r="C26" s="22">
        <f t="shared" si="0"/>
        <v>289800</v>
      </c>
      <c r="D26" s="19">
        <v>289800</v>
      </c>
      <c r="E26" s="19">
        <v>0</v>
      </c>
      <c r="F26" s="19">
        <v>0</v>
      </c>
    </row>
    <row r="27" spans="1:6" ht="47.25" x14ac:dyDescent="0.2">
      <c r="A27" s="7">
        <v>13000000</v>
      </c>
      <c r="B27" s="15" t="s">
        <v>17</v>
      </c>
      <c r="C27" s="20">
        <f t="shared" si="0"/>
        <v>1633600</v>
      </c>
      <c r="D27" s="21">
        <f>D28+D31+D33</f>
        <v>1633600</v>
      </c>
      <c r="E27" s="21">
        <f t="shared" ref="E27:F27" si="5">E28+E31+E33</f>
        <v>0</v>
      </c>
      <c r="F27" s="21">
        <f t="shared" si="5"/>
        <v>0</v>
      </c>
    </row>
    <row r="28" spans="1:6" ht="31.5" x14ac:dyDescent="0.2">
      <c r="A28" s="7">
        <v>13010000</v>
      </c>
      <c r="B28" s="15" t="s">
        <v>18</v>
      </c>
      <c r="C28" s="20">
        <f t="shared" si="0"/>
        <v>143300</v>
      </c>
      <c r="D28" s="21">
        <f>D29+D30</f>
        <v>143300</v>
      </c>
      <c r="E28" s="21">
        <f t="shared" ref="E28:F28" si="6">E29+E30</f>
        <v>0</v>
      </c>
      <c r="F28" s="21">
        <f t="shared" si="6"/>
        <v>0</v>
      </c>
    </row>
    <row r="29" spans="1:6" ht="63" x14ac:dyDescent="0.2">
      <c r="A29" s="8">
        <v>13010100</v>
      </c>
      <c r="B29" s="16" t="s">
        <v>19</v>
      </c>
      <c r="C29" s="22">
        <f t="shared" si="0"/>
        <v>33300</v>
      </c>
      <c r="D29" s="19">
        <v>33300</v>
      </c>
      <c r="E29" s="19">
        <v>0</v>
      </c>
      <c r="F29" s="19">
        <v>0</v>
      </c>
    </row>
    <row r="30" spans="1:6" ht="94.5" customHeight="1" x14ac:dyDescent="0.2">
      <c r="A30" s="8">
        <v>13010200</v>
      </c>
      <c r="B30" s="16" t="s">
        <v>20</v>
      </c>
      <c r="C30" s="22">
        <f t="shared" si="0"/>
        <v>110000</v>
      </c>
      <c r="D30" s="19">
        <v>110000</v>
      </c>
      <c r="E30" s="19">
        <v>0</v>
      </c>
      <c r="F30" s="19">
        <v>0</v>
      </c>
    </row>
    <row r="31" spans="1:6" ht="47.25" x14ac:dyDescent="0.2">
      <c r="A31" s="7">
        <v>13030000</v>
      </c>
      <c r="B31" s="15" t="s">
        <v>21</v>
      </c>
      <c r="C31" s="20">
        <f t="shared" si="0"/>
        <v>238200</v>
      </c>
      <c r="D31" s="21">
        <f>D32</f>
        <v>238200</v>
      </c>
      <c r="E31" s="21">
        <f t="shared" ref="E31:F31" si="7">E32</f>
        <v>0</v>
      </c>
      <c r="F31" s="21">
        <f t="shared" si="7"/>
        <v>0</v>
      </c>
    </row>
    <row r="32" spans="1:6" ht="47.25" x14ac:dyDescent="0.2">
      <c r="A32" s="8">
        <v>13030100</v>
      </c>
      <c r="B32" s="16" t="s">
        <v>22</v>
      </c>
      <c r="C32" s="22">
        <f t="shared" si="0"/>
        <v>238200</v>
      </c>
      <c r="D32" s="19">
        <v>238200</v>
      </c>
      <c r="E32" s="19">
        <v>0</v>
      </c>
      <c r="F32" s="19">
        <v>0</v>
      </c>
    </row>
    <row r="33" spans="1:6" ht="31.5" x14ac:dyDescent="0.2">
      <c r="A33" s="7">
        <v>13040000</v>
      </c>
      <c r="B33" s="15" t="s">
        <v>23</v>
      </c>
      <c r="C33" s="20">
        <f t="shared" si="0"/>
        <v>1252100</v>
      </c>
      <c r="D33" s="21">
        <f>D34</f>
        <v>1252100</v>
      </c>
      <c r="E33" s="21">
        <f t="shared" ref="E33:F33" si="8">E34</f>
        <v>0</v>
      </c>
      <c r="F33" s="21">
        <f t="shared" si="8"/>
        <v>0</v>
      </c>
    </row>
    <row r="34" spans="1:6" ht="47.25" x14ac:dyDescent="0.2">
      <c r="A34" s="8">
        <v>13040100</v>
      </c>
      <c r="B34" s="16" t="s">
        <v>24</v>
      </c>
      <c r="C34" s="22">
        <f t="shared" si="0"/>
        <v>1252100</v>
      </c>
      <c r="D34" s="19">
        <v>1252100</v>
      </c>
      <c r="E34" s="19">
        <v>0</v>
      </c>
      <c r="F34" s="19">
        <v>0</v>
      </c>
    </row>
    <row r="35" spans="1:6" ht="31.5" x14ac:dyDescent="0.2">
      <c r="A35" s="7">
        <v>14000000</v>
      </c>
      <c r="B35" s="15" t="s">
        <v>25</v>
      </c>
      <c r="C35" s="20">
        <f t="shared" si="0"/>
        <v>8654300</v>
      </c>
      <c r="D35" s="21">
        <f>D36+D38+D40</f>
        <v>8654300</v>
      </c>
      <c r="E35" s="21">
        <v>0</v>
      </c>
      <c r="F35" s="21">
        <v>0</v>
      </c>
    </row>
    <row r="36" spans="1:6" ht="47.25" x14ac:dyDescent="0.2">
      <c r="A36" s="7">
        <v>14020000</v>
      </c>
      <c r="B36" s="15" t="s">
        <v>26</v>
      </c>
      <c r="C36" s="20">
        <f t="shared" si="0"/>
        <v>389300</v>
      </c>
      <c r="D36" s="21">
        <f>D37</f>
        <v>389300</v>
      </c>
      <c r="E36" s="21">
        <f t="shared" ref="E36:F36" si="9">E37</f>
        <v>0</v>
      </c>
      <c r="F36" s="21">
        <f t="shared" si="9"/>
        <v>0</v>
      </c>
    </row>
    <row r="37" spans="1:6" x14ac:dyDescent="0.2">
      <c r="A37" s="8">
        <v>14021900</v>
      </c>
      <c r="B37" s="16" t="s">
        <v>27</v>
      </c>
      <c r="C37" s="22">
        <f t="shared" si="0"/>
        <v>389300</v>
      </c>
      <c r="D37" s="19">
        <v>389300</v>
      </c>
      <c r="E37" s="19">
        <v>0</v>
      </c>
      <c r="F37" s="19">
        <v>0</v>
      </c>
    </row>
    <row r="38" spans="1:6" ht="47.25" x14ac:dyDescent="0.2">
      <c r="A38" s="7">
        <v>14030000</v>
      </c>
      <c r="B38" s="15" t="s">
        <v>28</v>
      </c>
      <c r="C38" s="20">
        <f t="shared" si="0"/>
        <v>765000</v>
      </c>
      <c r="D38" s="21">
        <f>D39</f>
        <v>765000</v>
      </c>
      <c r="E38" s="21">
        <f t="shared" ref="E38:F38" si="10">E39</f>
        <v>0</v>
      </c>
      <c r="F38" s="21">
        <f t="shared" si="10"/>
        <v>0</v>
      </c>
    </row>
    <row r="39" spans="1:6" x14ac:dyDescent="0.2">
      <c r="A39" s="8">
        <v>14031900</v>
      </c>
      <c r="B39" s="16" t="s">
        <v>27</v>
      </c>
      <c r="C39" s="22">
        <f t="shared" si="0"/>
        <v>765000</v>
      </c>
      <c r="D39" s="19">
        <v>765000</v>
      </c>
      <c r="E39" s="19">
        <v>0</v>
      </c>
      <c r="F39" s="19">
        <v>0</v>
      </c>
    </row>
    <row r="40" spans="1:6" ht="49.5" customHeight="1" x14ac:dyDescent="0.2">
      <c r="A40" s="7">
        <v>14040000</v>
      </c>
      <c r="B40" s="15" t="s">
        <v>29</v>
      </c>
      <c r="C40" s="20">
        <f t="shared" si="0"/>
        <v>7500000</v>
      </c>
      <c r="D40" s="21">
        <f>D41+D42</f>
        <v>7500000</v>
      </c>
      <c r="E40" s="21">
        <f t="shared" ref="E40:F40" si="11">E41+E42</f>
        <v>0</v>
      </c>
      <c r="F40" s="21">
        <f t="shared" si="11"/>
        <v>0</v>
      </c>
    </row>
    <row r="41" spans="1:6" ht="140.25" customHeight="1" x14ac:dyDescent="0.2">
      <c r="A41" s="8">
        <v>14040100</v>
      </c>
      <c r="B41" s="16" t="s">
        <v>110</v>
      </c>
      <c r="C41" s="22">
        <f t="shared" si="0"/>
        <v>1400000</v>
      </c>
      <c r="D41" s="19">
        <v>1400000</v>
      </c>
      <c r="E41" s="19">
        <v>0</v>
      </c>
      <c r="F41" s="19">
        <v>0</v>
      </c>
    </row>
    <row r="42" spans="1:6" ht="94.5" x14ac:dyDescent="0.2">
      <c r="A42" s="8">
        <v>14040200</v>
      </c>
      <c r="B42" s="16" t="s">
        <v>30</v>
      </c>
      <c r="C42" s="22">
        <f t="shared" si="0"/>
        <v>6100000</v>
      </c>
      <c r="D42" s="19">
        <v>6100000</v>
      </c>
      <c r="E42" s="19">
        <v>0</v>
      </c>
      <c r="F42" s="19">
        <v>0</v>
      </c>
    </row>
    <row r="43" spans="1:6" ht="47.25" customHeight="1" x14ac:dyDescent="0.2">
      <c r="A43" s="7">
        <v>18000000</v>
      </c>
      <c r="B43" s="15" t="s">
        <v>31</v>
      </c>
      <c r="C43" s="20">
        <f t="shared" si="0"/>
        <v>56723700</v>
      </c>
      <c r="D43" s="21">
        <f>D44+D54+D57</f>
        <v>56723700</v>
      </c>
      <c r="E43" s="21">
        <f t="shared" ref="E43:F43" si="12">E44+E54+E57</f>
        <v>0</v>
      </c>
      <c r="F43" s="21">
        <f t="shared" si="12"/>
        <v>0</v>
      </c>
    </row>
    <row r="44" spans="1:6" x14ac:dyDescent="0.2">
      <c r="A44" s="7">
        <v>18010000</v>
      </c>
      <c r="B44" s="15" t="s">
        <v>32</v>
      </c>
      <c r="C44" s="20">
        <f t="shared" si="0"/>
        <v>29996400</v>
      </c>
      <c r="D44" s="21">
        <f>SUM(D45:D53)</f>
        <v>29996400</v>
      </c>
      <c r="E44" s="21">
        <f t="shared" ref="E44:F44" si="13">SUM(E45:E53)</f>
        <v>0</v>
      </c>
      <c r="F44" s="21">
        <f t="shared" si="13"/>
        <v>0</v>
      </c>
    </row>
    <row r="45" spans="1:6" ht="63" x14ac:dyDescent="0.2">
      <c r="A45" s="8">
        <v>18010100</v>
      </c>
      <c r="B45" s="16" t="s">
        <v>33</v>
      </c>
      <c r="C45" s="22">
        <f t="shared" si="0"/>
        <v>19200</v>
      </c>
      <c r="D45" s="19">
        <v>19200</v>
      </c>
      <c r="E45" s="19">
        <v>0</v>
      </c>
      <c r="F45" s="19">
        <v>0</v>
      </c>
    </row>
    <row r="46" spans="1:6" ht="63" x14ac:dyDescent="0.2">
      <c r="A46" s="8">
        <v>18010200</v>
      </c>
      <c r="B46" s="16" t="s">
        <v>34</v>
      </c>
      <c r="C46" s="22">
        <f t="shared" si="0"/>
        <v>266700</v>
      </c>
      <c r="D46" s="19">
        <v>266700</v>
      </c>
      <c r="E46" s="19">
        <v>0</v>
      </c>
      <c r="F46" s="19">
        <v>0</v>
      </c>
    </row>
    <row r="47" spans="1:6" ht="63" x14ac:dyDescent="0.2">
      <c r="A47" s="8">
        <v>18010300</v>
      </c>
      <c r="B47" s="16" t="s">
        <v>35</v>
      </c>
      <c r="C47" s="22">
        <f t="shared" si="0"/>
        <v>525300</v>
      </c>
      <c r="D47" s="19">
        <v>525300</v>
      </c>
      <c r="E47" s="19">
        <v>0</v>
      </c>
      <c r="F47" s="19">
        <v>0</v>
      </c>
    </row>
    <row r="48" spans="1:6" ht="63" x14ac:dyDescent="0.2">
      <c r="A48" s="8">
        <v>18010400</v>
      </c>
      <c r="B48" s="16" t="s">
        <v>36</v>
      </c>
      <c r="C48" s="22">
        <f t="shared" si="0"/>
        <v>1569800</v>
      </c>
      <c r="D48" s="19">
        <v>1569800</v>
      </c>
      <c r="E48" s="19">
        <v>0</v>
      </c>
      <c r="F48" s="19">
        <v>0</v>
      </c>
    </row>
    <row r="49" spans="1:6" x14ac:dyDescent="0.2">
      <c r="A49" s="8">
        <v>18010500</v>
      </c>
      <c r="B49" s="16" t="s">
        <v>37</v>
      </c>
      <c r="C49" s="22">
        <f t="shared" si="0"/>
        <v>19974800</v>
      </c>
      <c r="D49" s="19">
        <v>19974800</v>
      </c>
      <c r="E49" s="19">
        <v>0</v>
      </c>
      <c r="F49" s="19">
        <v>0</v>
      </c>
    </row>
    <row r="50" spans="1:6" x14ac:dyDescent="0.2">
      <c r="A50" s="8">
        <v>18010600</v>
      </c>
      <c r="B50" s="16" t="s">
        <v>38</v>
      </c>
      <c r="C50" s="22">
        <f t="shared" ref="C50:C81" si="14">D50+E50</f>
        <v>5864100</v>
      </c>
      <c r="D50" s="19">
        <v>5864100</v>
      </c>
      <c r="E50" s="19">
        <v>0</v>
      </c>
      <c r="F50" s="19">
        <v>0</v>
      </c>
    </row>
    <row r="51" spans="1:6" x14ac:dyDescent="0.2">
      <c r="A51" s="8">
        <v>18010700</v>
      </c>
      <c r="B51" s="16" t="s">
        <v>39</v>
      </c>
      <c r="C51" s="22">
        <f t="shared" si="14"/>
        <v>260000</v>
      </c>
      <c r="D51" s="19">
        <v>260000</v>
      </c>
      <c r="E51" s="19">
        <v>0</v>
      </c>
      <c r="F51" s="19">
        <v>0</v>
      </c>
    </row>
    <row r="52" spans="1:6" x14ac:dyDescent="0.2">
      <c r="A52" s="8">
        <v>18010900</v>
      </c>
      <c r="B52" s="16" t="s">
        <v>40</v>
      </c>
      <c r="C52" s="22">
        <f t="shared" si="14"/>
        <v>1512400</v>
      </c>
      <c r="D52" s="19">
        <v>1512400</v>
      </c>
      <c r="E52" s="19">
        <v>0</v>
      </c>
      <c r="F52" s="19">
        <v>0</v>
      </c>
    </row>
    <row r="53" spans="1:6" x14ac:dyDescent="0.2">
      <c r="A53" s="8">
        <v>18011000</v>
      </c>
      <c r="B53" s="16" t="s">
        <v>41</v>
      </c>
      <c r="C53" s="22">
        <f t="shared" si="14"/>
        <v>4100</v>
      </c>
      <c r="D53" s="19">
        <v>4100</v>
      </c>
      <c r="E53" s="19">
        <v>0</v>
      </c>
      <c r="F53" s="19">
        <v>0</v>
      </c>
    </row>
    <row r="54" spans="1:6" x14ac:dyDescent="0.2">
      <c r="A54" s="7">
        <v>18030000</v>
      </c>
      <c r="B54" s="15" t="s">
        <v>42</v>
      </c>
      <c r="C54" s="20">
        <f t="shared" si="14"/>
        <v>148200</v>
      </c>
      <c r="D54" s="21">
        <f>D55+D56</f>
        <v>148200</v>
      </c>
      <c r="E54" s="21">
        <f t="shared" ref="E54:F54" si="15">E55+E56</f>
        <v>0</v>
      </c>
      <c r="F54" s="21">
        <f t="shared" si="15"/>
        <v>0</v>
      </c>
    </row>
    <row r="55" spans="1:6" ht="31.5" x14ac:dyDescent="0.2">
      <c r="A55" s="8">
        <v>18030100</v>
      </c>
      <c r="B55" s="16" t="s">
        <v>43</v>
      </c>
      <c r="C55" s="22">
        <f t="shared" si="14"/>
        <v>22300</v>
      </c>
      <c r="D55" s="19">
        <v>22300</v>
      </c>
      <c r="E55" s="19">
        <v>0</v>
      </c>
      <c r="F55" s="19">
        <v>0</v>
      </c>
    </row>
    <row r="56" spans="1:6" ht="31.5" x14ac:dyDescent="0.2">
      <c r="A56" s="8">
        <v>18030200</v>
      </c>
      <c r="B56" s="16" t="s">
        <v>44</v>
      </c>
      <c r="C56" s="22">
        <f t="shared" si="14"/>
        <v>125900</v>
      </c>
      <c r="D56" s="19">
        <v>125900</v>
      </c>
      <c r="E56" s="19">
        <v>0</v>
      </c>
      <c r="F56" s="19">
        <v>0</v>
      </c>
    </row>
    <row r="57" spans="1:6" x14ac:dyDescent="0.2">
      <c r="A57" s="7">
        <v>18050000</v>
      </c>
      <c r="B57" s="15" t="s">
        <v>45</v>
      </c>
      <c r="C57" s="20">
        <f t="shared" si="14"/>
        <v>26579100</v>
      </c>
      <c r="D57" s="21">
        <f>SUM(D58:D60)</f>
        <v>26579100</v>
      </c>
      <c r="E57" s="21">
        <f t="shared" ref="E57:F57" si="16">SUM(E58:E60)</f>
        <v>0</v>
      </c>
      <c r="F57" s="21">
        <f t="shared" si="16"/>
        <v>0</v>
      </c>
    </row>
    <row r="58" spans="1:6" x14ac:dyDescent="0.2">
      <c r="A58" s="8">
        <v>18050300</v>
      </c>
      <c r="B58" s="16" t="s">
        <v>46</v>
      </c>
      <c r="C58" s="22">
        <f t="shared" si="14"/>
        <v>2655700</v>
      </c>
      <c r="D58" s="19">
        <v>2655700</v>
      </c>
      <c r="E58" s="19">
        <v>0</v>
      </c>
      <c r="F58" s="19">
        <v>0</v>
      </c>
    </row>
    <row r="59" spans="1:6" x14ac:dyDescent="0.2">
      <c r="A59" s="8">
        <v>18050400</v>
      </c>
      <c r="B59" s="16" t="s">
        <v>47</v>
      </c>
      <c r="C59" s="22">
        <f t="shared" si="14"/>
        <v>23688200</v>
      </c>
      <c r="D59" s="19">
        <v>23688200</v>
      </c>
      <c r="E59" s="19">
        <v>0</v>
      </c>
      <c r="F59" s="19">
        <v>0</v>
      </c>
    </row>
    <row r="60" spans="1:6" ht="97.5" customHeight="1" x14ac:dyDescent="0.2">
      <c r="A60" s="8">
        <v>18050500</v>
      </c>
      <c r="B60" s="16" t="s">
        <v>48</v>
      </c>
      <c r="C60" s="22">
        <f t="shared" si="14"/>
        <v>235200</v>
      </c>
      <c r="D60" s="19">
        <v>235200</v>
      </c>
      <c r="E60" s="19">
        <v>0</v>
      </c>
      <c r="F60" s="19">
        <v>0</v>
      </c>
    </row>
    <row r="61" spans="1:6" x14ac:dyDescent="0.2">
      <c r="A61" s="7">
        <v>19000000</v>
      </c>
      <c r="B61" s="15" t="s">
        <v>49</v>
      </c>
      <c r="C61" s="20">
        <f t="shared" si="14"/>
        <v>163500</v>
      </c>
      <c r="D61" s="21">
        <f>D62</f>
        <v>0</v>
      </c>
      <c r="E61" s="21">
        <f t="shared" ref="E61:F61" si="17">E62</f>
        <v>163500</v>
      </c>
      <c r="F61" s="21">
        <f t="shared" si="17"/>
        <v>0</v>
      </c>
    </row>
    <row r="62" spans="1:6" x14ac:dyDescent="0.2">
      <c r="A62" s="7">
        <v>19010000</v>
      </c>
      <c r="B62" s="15" t="s">
        <v>50</v>
      </c>
      <c r="C62" s="20">
        <f t="shared" si="14"/>
        <v>163500</v>
      </c>
      <c r="D62" s="21">
        <f>D63+D64</f>
        <v>0</v>
      </c>
      <c r="E62" s="21">
        <f t="shared" ref="E62:F62" si="18">E63+E64</f>
        <v>163500</v>
      </c>
      <c r="F62" s="21">
        <f t="shared" si="18"/>
        <v>0</v>
      </c>
    </row>
    <row r="63" spans="1:6" ht="94.5" x14ac:dyDescent="0.2">
      <c r="A63" s="8">
        <v>19010100</v>
      </c>
      <c r="B63" s="16" t="s">
        <v>51</v>
      </c>
      <c r="C63" s="22">
        <f t="shared" si="14"/>
        <v>20500</v>
      </c>
      <c r="D63" s="19">
        <v>0</v>
      </c>
      <c r="E63" s="19">
        <v>20500</v>
      </c>
      <c r="F63" s="19">
        <v>0</v>
      </c>
    </row>
    <row r="64" spans="1:6" ht="60.75" customHeight="1" x14ac:dyDescent="0.2">
      <c r="A64" s="8">
        <v>19010300</v>
      </c>
      <c r="B64" s="16" t="s">
        <v>52</v>
      </c>
      <c r="C64" s="22">
        <f t="shared" si="14"/>
        <v>143000</v>
      </c>
      <c r="D64" s="19">
        <v>0</v>
      </c>
      <c r="E64" s="19">
        <v>143000</v>
      </c>
      <c r="F64" s="19">
        <v>0</v>
      </c>
    </row>
    <row r="65" spans="1:6" x14ac:dyDescent="0.2">
      <c r="A65" s="7">
        <v>20000000</v>
      </c>
      <c r="B65" s="15" t="s">
        <v>53</v>
      </c>
      <c r="C65" s="20">
        <f t="shared" si="14"/>
        <v>7516600</v>
      </c>
      <c r="D65" s="21">
        <f>D66+D73+D85+D88</f>
        <v>2921000</v>
      </c>
      <c r="E65" s="21">
        <f t="shared" ref="E65:F65" si="19">E66+E73+E85+E88</f>
        <v>4595600</v>
      </c>
      <c r="F65" s="21">
        <f t="shared" si="19"/>
        <v>0</v>
      </c>
    </row>
    <row r="66" spans="1:6" ht="31.5" x14ac:dyDescent="0.2">
      <c r="A66" s="7">
        <v>21000000</v>
      </c>
      <c r="B66" s="15" t="s">
        <v>54</v>
      </c>
      <c r="C66" s="20">
        <f t="shared" si="14"/>
        <v>392200</v>
      </c>
      <c r="D66" s="21">
        <f>D67+D69</f>
        <v>392200</v>
      </c>
      <c r="E66" s="21">
        <f t="shared" ref="E66:F66" si="20">E67+E69</f>
        <v>0</v>
      </c>
      <c r="F66" s="21">
        <f t="shared" si="20"/>
        <v>0</v>
      </c>
    </row>
    <row r="67" spans="1:6" ht="125.25" customHeight="1" x14ac:dyDescent="0.2">
      <c r="A67" s="7">
        <v>21010000</v>
      </c>
      <c r="B67" s="18" t="s">
        <v>109</v>
      </c>
      <c r="C67" s="20">
        <f t="shared" si="14"/>
        <v>228700</v>
      </c>
      <c r="D67" s="21">
        <f>D68</f>
        <v>228700</v>
      </c>
      <c r="E67" s="21">
        <f t="shared" ref="E67:F67" si="21">E68</f>
        <v>0</v>
      </c>
      <c r="F67" s="21">
        <f t="shared" si="21"/>
        <v>0</v>
      </c>
    </row>
    <row r="68" spans="1:6" ht="63" x14ac:dyDescent="0.2">
      <c r="A68" s="8">
        <v>21010300</v>
      </c>
      <c r="B68" s="16" t="s">
        <v>55</v>
      </c>
      <c r="C68" s="22">
        <f t="shared" si="14"/>
        <v>228700</v>
      </c>
      <c r="D68" s="19">
        <v>228700</v>
      </c>
      <c r="E68" s="19">
        <v>0</v>
      </c>
      <c r="F68" s="19">
        <v>0</v>
      </c>
    </row>
    <row r="69" spans="1:6" x14ac:dyDescent="0.2">
      <c r="A69" s="7">
        <v>21080000</v>
      </c>
      <c r="B69" s="15" t="s">
        <v>56</v>
      </c>
      <c r="C69" s="20">
        <f t="shared" si="14"/>
        <v>163500</v>
      </c>
      <c r="D69" s="21">
        <f>SUM(D70:D72)</f>
        <v>163500</v>
      </c>
      <c r="E69" s="21">
        <f t="shared" ref="E69:F69" si="22">SUM(E70:E72)</f>
        <v>0</v>
      </c>
      <c r="F69" s="21">
        <f t="shared" si="22"/>
        <v>0</v>
      </c>
    </row>
    <row r="70" spans="1:6" x14ac:dyDescent="0.2">
      <c r="A70" s="8">
        <v>21081100</v>
      </c>
      <c r="B70" s="16" t="s">
        <v>57</v>
      </c>
      <c r="C70" s="22">
        <f t="shared" si="14"/>
        <v>104500</v>
      </c>
      <c r="D70" s="19">
        <v>104500</v>
      </c>
      <c r="E70" s="19">
        <v>0</v>
      </c>
      <c r="F70" s="19">
        <v>0</v>
      </c>
    </row>
    <row r="71" spans="1:6" ht="63" x14ac:dyDescent="0.2">
      <c r="A71" s="8">
        <v>21081500</v>
      </c>
      <c r="B71" s="16" t="s">
        <v>58</v>
      </c>
      <c r="C71" s="22">
        <f t="shared" si="14"/>
        <v>30600</v>
      </c>
      <c r="D71" s="19">
        <v>30600</v>
      </c>
      <c r="E71" s="19">
        <v>0</v>
      </c>
      <c r="F71" s="19">
        <v>0</v>
      </c>
    </row>
    <row r="72" spans="1:6" ht="110.25" x14ac:dyDescent="0.2">
      <c r="A72" s="8">
        <v>21082400</v>
      </c>
      <c r="B72" s="16" t="s">
        <v>59</v>
      </c>
      <c r="C72" s="22">
        <f t="shared" si="14"/>
        <v>28400</v>
      </c>
      <c r="D72" s="19">
        <v>28400</v>
      </c>
      <c r="E72" s="19">
        <v>0</v>
      </c>
      <c r="F72" s="19">
        <v>0</v>
      </c>
    </row>
    <row r="73" spans="1:6" ht="47.25" x14ac:dyDescent="0.2">
      <c r="A73" s="7">
        <v>22000000</v>
      </c>
      <c r="B73" s="15" t="s">
        <v>60</v>
      </c>
      <c r="C73" s="20">
        <f t="shared" si="14"/>
        <v>2467500</v>
      </c>
      <c r="D73" s="21">
        <f>D74+D80+D82</f>
        <v>2467500</v>
      </c>
      <c r="E73" s="21">
        <f t="shared" ref="E73:F73" si="23">E74+E80+E82</f>
        <v>0</v>
      </c>
      <c r="F73" s="21">
        <f t="shared" si="23"/>
        <v>0</v>
      </c>
    </row>
    <row r="74" spans="1:6" ht="31.5" x14ac:dyDescent="0.2">
      <c r="A74" s="7">
        <v>22010000</v>
      </c>
      <c r="B74" s="15" t="s">
        <v>61</v>
      </c>
      <c r="C74" s="20">
        <f t="shared" si="14"/>
        <v>1301900</v>
      </c>
      <c r="D74" s="21">
        <f>SUM(D75:D79)</f>
        <v>1301900</v>
      </c>
      <c r="E74" s="21">
        <f t="shared" ref="E74:F74" si="24">SUM(E75:E79)</f>
        <v>0</v>
      </c>
      <c r="F74" s="21">
        <f t="shared" si="24"/>
        <v>0</v>
      </c>
    </row>
    <row r="75" spans="1:6" ht="94.5" x14ac:dyDescent="0.2">
      <c r="A75" s="8">
        <v>22010200</v>
      </c>
      <c r="B75" s="16" t="s">
        <v>62</v>
      </c>
      <c r="C75" s="22">
        <f t="shared" si="14"/>
        <v>34400</v>
      </c>
      <c r="D75" s="19">
        <v>34400</v>
      </c>
      <c r="E75" s="19">
        <v>0</v>
      </c>
      <c r="F75" s="19">
        <v>0</v>
      </c>
    </row>
    <row r="76" spans="1:6" ht="63" x14ac:dyDescent="0.2">
      <c r="A76" s="8">
        <v>22010300</v>
      </c>
      <c r="B76" s="16" t="s">
        <v>63</v>
      </c>
      <c r="C76" s="22">
        <f t="shared" si="14"/>
        <v>3600</v>
      </c>
      <c r="D76" s="19">
        <v>3600</v>
      </c>
      <c r="E76" s="19">
        <v>0</v>
      </c>
      <c r="F76" s="19">
        <v>0</v>
      </c>
    </row>
    <row r="77" spans="1:6" ht="31.5" x14ac:dyDescent="0.2">
      <c r="A77" s="8">
        <v>22012500</v>
      </c>
      <c r="B77" s="16" t="s">
        <v>64</v>
      </c>
      <c r="C77" s="22">
        <f t="shared" si="14"/>
        <v>1200000</v>
      </c>
      <c r="D77" s="19">
        <v>1200000</v>
      </c>
      <c r="E77" s="19">
        <v>0</v>
      </c>
      <c r="F77" s="19">
        <v>0</v>
      </c>
    </row>
    <row r="78" spans="1:6" ht="47.25" x14ac:dyDescent="0.2">
      <c r="A78" s="8">
        <v>22012600</v>
      </c>
      <c r="B78" s="16" t="s">
        <v>65</v>
      </c>
      <c r="C78" s="22">
        <f t="shared" si="14"/>
        <v>61500</v>
      </c>
      <c r="D78" s="19">
        <v>61500</v>
      </c>
      <c r="E78" s="19">
        <v>0</v>
      </c>
      <c r="F78" s="19">
        <v>0</v>
      </c>
    </row>
    <row r="79" spans="1:6" ht="126" x14ac:dyDescent="0.2">
      <c r="A79" s="8">
        <v>22012900</v>
      </c>
      <c r="B79" s="16" t="s">
        <v>66</v>
      </c>
      <c r="C79" s="22">
        <f t="shared" si="14"/>
        <v>2400</v>
      </c>
      <c r="D79" s="19">
        <v>2400</v>
      </c>
      <c r="E79" s="19">
        <v>0</v>
      </c>
      <c r="F79" s="19">
        <v>0</v>
      </c>
    </row>
    <row r="80" spans="1:6" ht="63" x14ac:dyDescent="0.2">
      <c r="A80" s="7">
        <v>22080000</v>
      </c>
      <c r="B80" s="15" t="s">
        <v>67</v>
      </c>
      <c r="C80" s="20">
        <f t="shared" si="14"/>
        <v>955400</v>
      </c>
      <c r="D80" s="21">
        <f>D81</f>
        <v>955400</v>
      </c>
      <c r="E80" s="21">
        <f t="shared" ref="E80:F80" si="25">E81</f>
        <v>0</v>
      </c>
      <c r="F80" s="21">
        <f t="shared" si="25"/>
        <v>0</v>
      </c>
    </row>
    <row r="81" spans="1:6" ht="63" x14ac:dyDescent="0.2">
      <c r="A81" s="8">
        <v>22080400</v>
      </c>
      <c r="B81" s="16" t="s">
        <v>68</v>
      </c>
      <c r="C81" s="22">
        <f t="shared" si="14"/>
        <v>955400</v>
      </c>
      <c r="D81" s="19">
        <v>955400</v>
      </c>
      <c r="E81" s="19">
        <v>0</v>
      </c>
      <c r="F81" s="19">
        <v>0</v>
      </c>
    </row>
    <row r="82" spans="1:6" x14ac:dyDescent="0.2">
      <c r="A82" s="7">
        <v>22090000</v>
      </c>
      <c r="B82" s="15" t="s">
        <v>69</v>
      </c>
      <c r="C82" s="20">
        <f t="shared" ref="C82:C105" si="26">D82+E82</f>
        <v>210200</v>
      </c>
      <c r="D82" s="21">
        <f>D83+D84</f>
        <v>210200</v>
      </c>
      <c r="E82" s="21">
        <f t="shared" ref="E82:F82" si="27">E83+E84</f>
        <v>0</v>
      </c>
      <c r="F82" s="21">
        <f t="shared" si="27"/>
        <v>0</v>
      </c>
    </row>
    <row r="83" spans="1:6" ht="63" x14ac:dyDescent="0.2">
      <c r="A83" s="8">
        <v>22090100</v>
      </c>
      <c r="B83" s="16" t="s">
        <v>70</v>
      </c>
      <c r="C83" s="22">
        <f t="shared" si="26"/>
        <v>205000</v>
      </c>
      <c r="D83" s="19">
        <v>205000</v>
      </c>
      <c r="E83" s="19">
        <v>0</v>
      </c>
      <c r="F83" s="19">
        <v>0</v>
      </c>
    </row>
    <row r="84" spans="1:6" ht="50.25" customHeight="1" x14ac:dyDescent="0.2">
      <c r="A84" s="8">
        <v>22090400</v>
      </c>
      <c r="B84" s="16" t="s">
        <v>71</v>
      </c>
      <c r="C84" s="22">
        <f t="shared" si="26"/>
        <v>5200</v>
      </c>
      <c r="D84" s="19">
        <v>5200</v>
      </c>
      <c r="E84" s="19">
        <v>0</v>
      </c>
      <c r="F84" s="19">
        <v>0</v>
      </c>
    </row>
    <row r="85" spans="1:6" x14ac:dyDescent="0.2">
      <c r="A85" s="7">
        <v>24000000</v>
      </c>
      <c r="B85" s="15" t="s">
        <v>72</v>
      </c>
      <c r="C85" s="20">
        <f t="shared" si="26"/>
        <v>61300</v>
      </c>
      <c r="D85" s="21">
        <f>D86</f>
        <v>61300</v>
      </c>
      <c r="E85" s="21">
        <f t="shared" ref="E85:F86" si="28">E86</f>
        <v>0</v>
      </c>
      <c r="F85" s="21">
        <f t="shared" si="28"/>
        <v>0</v>
      </c>
    </row>
    <row r="86" spans="1:6" x14ac:dyDescent="0.2">
      <c r="A86" s="7">
        <v>24060000</v>
      </c>
      <c r="B86" s="15" t="s">
        <v>56</v>
      </c>
      <c r="C86" s="20">
        <f t="shared" si="26"/>
        <v>61300</v>
      </c>
      <c r="D86" s="21">
        <f>D87</f>
        <v>61300</v>
      </c>
      <c r="E86" s="21">
        <f t="shared" si="28"/>
        <v>0</v>
      </c>
      <c r="F86" s="21">
        <f t="shared" si="28"/>
        <v>0</v>
      </c>
    </row>
    <row r="87" spans="1:6" x14ac:dyDescent="0.2">
      <c r="A87" s="8">
        <v>24060300</v>
      </c>
      <c r="B87" s="16" t="s">
        <v>56</v>
      </c>
      <c r="C87" s="22">
        <f t="shared" si="26"/>
        <v>61300</v>
      </c>
      <c r="D87" s="19">
        <v>61300</v>
      </c>
      <c r="E87" s="19">
        <v>0</v>
      </c>
      <c r="F87" s="19">
        <v>0</v>
      </c>
    </row>
    <row r="88" spans="1:6" ht="31.5" x14ac:dyDescent="0.2">
      <c r="A88" s="7">
        <v>25000000</v>
      </c>
      <c r="B88" s="15" t="s">
        <v>73</v>
      </c>
      <c r="C88" s="20">
        <f t="shared" si="26"/>
        <v>4595600</v>
      </c>
      <c r="D88" s="21">
        <f>D89</f>
        <v>0</v>
      </c>
      <c r="E88" s="21">
        <f t="shared" ref="E88:F88" si="29">E89</f>
        <v>4595600</v>
      </c>
      <c r="F88" s="21">
        <f t="shared" si="29"/>
        <v>0</v>
      </c>
    </row>
    <row r="89" spans="1:6" ht="47.25" x14ac:dyDescent="0.2">
      <c r="A89" s="7">
        <v>25010000</v>
      </c>
      <c r="B89" s="15" t="s">
        <v>74</v>
      </c>
      <c r="C89" s="20">
        <f t="shared" si="26"/>
        <v>4595600</v>
      </c>
      <c r="D89" s="21">
        <f>SUM(D90:D91)</f>
        <v>0</v>
      </c>
      <c r="E89" s="21">
        <f t="shared" ref="E89:F89" si="30">SUM(E90:E91)</f>
        <v>4595600</v>
      </c>
      <c r="F89" s="21">
        <f t="shared" si="30"/>
        <v>0</v>
      </c>
    </row>
    <row r="90" spans="1:6" ht="47.25" x14ac:dyDescent="0.2">
      <c r="A90" s="8">
        <v>25010100</v>
      </c>
      <c r="B90" s="16" t="s">
        <v>75</v>
      </c>
      <c r="C90" s="22">
        <f t="shared" si="26"/>
        <v>4391978</v>
      </c>
      <c r="D90" s="19">
        <v>0</v>
      </c>
      <c r="E90" s="19">
        <v>4391978</v>
      </c>
      <c r="F90" s="19">
        <v>0</v>
      </c>
    </row>
    <row r="91" spans="1:6" ht="63" x14ac:dyDescent="0.2">
      <c r="A91" s="8">
        <v>25010300</v>
      </c>
      <c r="B91" s="16" t="s">
        <v>76</v>
      </c>
      <c r="C91" s="22">
        <f t="shared" si="26"/>
        <v>203622</v>
      </c>
      <c r="D91" s="19">
        <v>0</v>
      </c>
      <c r="E91" s="19">
        <v>203622</v>
      </c>
      <c r="F91" s="19">
        <v>0</v>
      </c>
    </row>
    <row r="92" spans="1:6" x14ac:dyDescent="0.2">
      <c r="A92" s="7">
        <v>50000000</v>
      </c>
      <c r="B92" s="15" t="s">
        <v>77</v>
      </c>
      <c r="C92" s="20">
        <f t="shared" si="26"/>
        <v>29900</v>
      </c>
      <c r="D92" s="21">
        <f>D93</f>
        <v>0</v>
      </c>
      <c r="E92" s="21">
        <f t="shared" ref="E92:F92" si="31">E93</f>
        <v>29900</v>
      </c>
      <c r="F92" s="21">
        <f t="shared" si="31"/>
        <v>0</v>
      </c>
    </row>
    <row r="93" spans="1:6" ht="63" x14ac:dyDescent="0.2">
      <c r="A93" s="8">
        <v>50110000</v>
      </c>
      <c r="B93" s="16" t="s">
        <v>78</v>
      </c>
      <c r="C93" s="22">
        <f t="shared" si="26"/>
        <v>29900</v>
      </c>
      <c r="D93" s="19">
        <v>0</v>
      </c>
      <c r="E93" s="19">
        <v>29900</v>
      </c>
      <c r="F93" s="19">
        <v>0</v>
      </c>
    </row>
    <row r="94" spans="1:6" ht="31.5" x14ac:dyDescent="0.2">
      <c r="A94" s="9"/>
      <c r="B94" s="17" t="s">
        <v>79</v>
      </c>
      <c r="C94" s="20">
        <f t="shared" si="26"/>
        <v>459961300</v>
      </c>
      <c r="D94" s="20">
        <f>D18+D65+D92</f>
        <v>455172300</v>
      </c>
      <c r="E94" s="20">
        <f t="shared" ref="E94:F94" si="32">E18+E65+E92</f>
        <v>4789000</v>
      </c>
      <c r="F94" s="20">
        <f t="shared" si="32"/>
        <v>0</v>
      </c>
    </row>
    <row r="95" spans="1:6" x14ac:dyDescent="0.2">
      <c r="A95" s="7">
        <v>40000000</v>
      </c>
      <c r="B95" s="15" t="s">
        <v>80</v>
      </c>
      <c r="C95" s="20">
        <f t="shared" si="26"/>
        <v>77726179</v>
      </c>
      <c r="D95" s="21">
        <f>D96</f>
        <v>77726179</v>
      </c>
      <c r="E95" s="21">
        <f t="shared" ref="E95:F95" si="33">E96</f>
        <v>0</v>
      </c>
      <c r="F95" s="21">
        <f t="shared" si="33"/>
        <v>0</v>
      </c>
    </row>
    <row r="96" spans="1:6" x14ac:dyDescent="0.2">
      <c r="A96" s="7">
        <v>41000000</v>
      </c>
      <c r="B96" s="15" t="s">
        <v>81</v>
      </c>
      <c r="C96" s="20">
        <f t="shared" si="26"/>
        <v>77726179</v>
      </c>
      <c r="D96" s="21">
        <f>D97+D99+D101</f>
        <v>77726179</v>
      </c>
      <c r="E96" s="21">
        <f t="shared" ref="E96:F96" si="34">E97+E99+E101</f>
        <v>0</v>
      </c>
      <c r="F96" s="21">
        <f t="shared" si="34"/>
        <v>0</v>
      </c>
    </row>
    <row r="97" spans="1:6" ht="31.5" x14ac:dyDescent="0.2">
      <c r="A97" s="7">
        <v>41030000</v>
      </c>
      <c r="B97" s="15" t="s">
        <v>82</v>
      </c>
      <c r="C97" s="20">
        <f t="shared" si="26"/>
        <v>74630900</v>
      </c>
      <c r="D97" s="21">
        <f>D98</f>
        <v>74630900</v>
      </c>
      <c r="E97" s="21">
        <f t="shared" ref="E97:F97" si="35">E98</f>
        <v>0</v>
      </c>
      <c r="F97" s="21">
        <f t="shared" si="35"/>
        <v>0</v>
      </c>
    </row>
    <row r="98" spans="1:6" ht="31.5" x14ac:dyDescent="0.2">
      <c r="A98" s="8">
        <v>41033900</v>
      </c>
      <c r="B98" s="16" t="s">
        <v>83</v>
      </c>
      <c r="C98" s="22">
        <f t="shared" si="26"/>
        <v>74630900</v>
      </c>
      <c r="D98" s="19">
        <v>74630900</v>
      </c>
      <c r="E98" s="19">
        <v>0</v>
      </c>
      <c r="F98" s="19">
        <v>0</v>
      </c>
    </row>
    <row r="99" spans="1:6" ht="31.5" x14ac:dyDescent="0.2">
      <c r="A99" s="7">
        <v>41040000</v>
      </c>
      <c r="B99" s="15" t="s">
        <v>84</v>
      </c>
      <c r="C99" s="20">
        <f t="shared" si="26"/>
        <v>850471</v>
      </c>
      <c r="D99" s="21">
        <f>D100</f>
        <v>850471</v>
      </c>
      <c r="E99" s="21">
        <v>0</v>
      </c>
      <c r="F99" s="21">
        <v>0</v>
      </c>
    </row>
    <row r="100" spans="1:6" ht="94.5" x14ac:dyDescent="0.2">
      <c r="A100" s="8">
        <v>41040200</v>
      </c>
      <c r="B100" s="16" t="s">
        <v>85</v>
      </c>
      <c r="C100" s="22">
        <f t="shared" si="26"/>
        <v>850471</v>
      </c>
      <c r="D100" s="19">
        <v>850471</v>
      </c>
      <c r="E100" s="19">
        <v>0</v>
      </c>
      <c r="F100" s="19">
        <v>0</v>
      </c>
    </row>
    <row r="101" spans="1:6" ht="31.5" x14ac:dyDescent="0.2">
      <c r="A101" s="7">
        <v>41050000</v>
      </c>
      <c r="B101" s="15" t="s">
        <v>86</v>
      </c>
      <c r="C101" s="20">
        <f t="shared" si="26"/>
        <v>2244808</v>
      </c>
      <c r="D101" s="21">
        <f>SUM(D102:D104)</f>
        <v>2244808</v>
      </c>
      <c r="E101" s="21">
        <f t="shared" ref="E101:F101" si="36">SUM(E102:E104)</f>
        <v>0</v>
      </c>
      <c r="F101" s="21">
        <f t="shared" si="36"/>
        <v>0</v>
      </c>
    </row>
    <row r="102" spans="1:6" ht="63" x14ac:dyDescent="0.2">
      <c r="A102" s="8">
        <v>41051000</v>
      </c>
      <c r="B102" s="16" t="s">
        <v>87</v>
      </c>
      <c r="C102" s="22">
        <f t="shared" si="26"/>
        <v>1346220</v>
      </c>
      <c r="D102" s="19">
        <v>1346220</v>
      </c>
      <c r="E102" s="19">
        <v>0</v>
      </c>
      <c r="F102" s="19">
        <v>0</v>
      </c>
    </row>
    <row r="103" spans="1:6" ht="78.75" x14ac:dyDescent="0.2">
      <c r="A103" s="8">
        <v>41051200</v>
      </c>
      <c r="B103" s="16" t="s">
        <v>88</v>
      </c>
      <c r="C103" s="22">
        <f t="shared" si="26"/>
        <v>732600</v>
      </c>
      <c r="D103" s="19">
        <v>732600</v>
      </c>
      <c r="E103" s="19">
        <v>0</v>
      </c>
      <c r="F103" s="19">
        <v>0</v>
      </c>
    </row>
    <row r="104" spans="1:6" x14ac:dyDescent="0.2">
      <c r="A104" s="8">
        <v>41053900</v>
      </c>
      <c r="B104" s="16" t="s">
        <v>89</v>
      </c>
      <c r="C104" s="22">
        <f t="shared" si="26"/>
        <v>165988</v>
      </c>
      <c r="D104" s="19">
        <v>165988</v>
      </c>
      <c r="E104" s="19">
        <v>0</v>
      </c>
      <c r="F104" s="19">
        <v>0</v>
      </c>
    </row>
    <row r="105" spans="1:6" x14ac:dyDescent="0.2">
      <c r="A105" s="10" t="s">
        <v>91</v>
      </c>
      <c r="B105" s="17" t="s">
        <v>90</v>
      </c>
      <c r="C105" s="20">
        <f t="shared" si="26"/>
        <v>537687479</v>
      </c>
      <c r="D105" s="20">
        <f>D94+D95</f>
        <v>532898479</v>
      </c>
      <c r="E105" s="20">
        <f t="shared" ref="E105:F105" si="37">E94+E95</f>
        <v>4789000</v>
      </c>
      <c r="F105" s="20">
        <f t="shared" si="37"/>
        <v>0</v>
      </c>
    </row>
    <row r="108" spans="1:6" ht="18.75" x14ac:dyDescent="0.3">
      <c r="A108" s="13" t="s">
        <v>102</v>
      </c>
      <c r="B108" s="14"/>
      <c r="C108" s="13"/>
      <c r="D108" s="13"/>
      <c r="E108" s="14"/>
      <c r="F108" s="13"/>
    </row>
    <row r="109" spans="1:6" ht="18.75" x14ac:dyDescent="0.3">
      <c r="A109" s="13" t="s">
        <v>103</v>
      </c>
      <c r="B109" s="13"/>
      <c r="C109" s="13"/>
      <c r="D109" s="13"/>
      <c r="E109" s="13" t="s">
        <v>104</v>
      </c>
      <c r="F109" s="13"/>
    </row>
    <row r="110" spans="1:6" ht="18.75" x14ac:dyDescent="0.3">
      <c r="A110" s="13"/>
      <c r="B110" s="13"/>
      <c r="C110" s="13"/>
      <c r="D110" s="13"/>
      <c r="E110" s="13"/>
      <c r="F110" s="13"/>
    </row>
    <row r="111" spans="1:6" ht="18.75" x14ac:dyDescent="0.3">
      <c r="A111" s="13" t="s">
        <v>105</v>
      </c>
      <c r="B111" s="13"/>
      <c r="C111" s="13"/>
      <c r="D111" s="13"/>
      <c r="E111" s="13"/>
      <c r="F111" s="13"/>
    </row>
    <row r="112" spans="1:6" ht="18.75" x14ac:dyDescent="0.3">
      <c r="A112" s="13" t="s">
        <v>106</v>
      </c>
      <c r="B112" s="13"/>
      <c r="C112" s="13"/>
      <c r="D112" s="13"/>
      <c r="E112" s="13"/>
      <c r="F112" s="13"/>
    </row>
    <row r="113" spans="1:6" ht="18.75" x14ac:dyDescent="0.3">
      <c r="A113" s="13" t="s">
        <v>103</v>
      </c>
      <c r="B113" s="13"/>
      <c r="C113" s="13"/>
      <c r="D113" s="13"/>
      <c r="E113" s="13" t="s">
        <v>107</v>
      </c>
      <c r="F113" s="13"/>
    </row>
    <row r="114" spans="1:6" ht="18.75" x14ac:dyDescent="0.3">
      <c r="A114" s="13"/>
      <c r="B114" s="13"/>
      <c r="C114" s="13"/>
      <c r="D114" s="13"/>
      <c r="E114" s="13"/>
      <c r="F114" s="13"/>
    </row>
    <row r="115" spans="1:6" ht="18.75" x14ac:dyDescent="0.3">
      <c r="A115" s="13"/>
      <c r="B115" s="13"/>
      <c r="C115" s="13"/>
      <c r="D115" s="13"/>
      <c r="E115" s="13"/>
      <c r="F115" s="13"/>
    </row>
  </sheetData>
  <mergeCells count="8">
    <mergeCell ref="A11:F11"/>
    <mergeCell ref="A14:A16"/>
    <mergeCell ref="B14:B16"/>
    <mergeCell ref="C14:C16"/>
    <mergeCell ref="D14:D16"/>
    <mergeCell ref="E14:F14"/>
    <mergeCell ref="E15:E16"/>
    <mergeCell ref="F15:F16"/>
  </mergeCells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2022-08-22T14:42:59Z</cp:lastPrinted>
  <dcterms:created xsi:type="dcterms:W3CDTF">2022-05-24T13:25:53Z</dcterms:created>
  <dcterms:modified xsi:type="dcterms:W3CDTF">2022-08-31T07:26:32Z</dcterms:modified>
</cp:coreProperties>
</file>